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firstSheet="1" activeTab="1"/>
  </bookViews>
  <sheets>
    <sheet name="SPIT SERV-centralizator  " sheetId="1" r:id="rId1"/>
    <sheet name="SPIT SERV-centralizator  reg" sheetId="2" r:id="rId2"/>
  </sheets>
  <definedNames/>
  <calcPr fullCalcOnLoad="1"/>
</workbook>
</file>

<file path=xl/sharedStrings.xml><?xml version="1.0" encoding="utf-8"?>
<sst xmlns="http://schemas.openxmlformats.org/spreadsheetml/2006/main" count="119" uniqueCount="44">
  <si>
    <t>FURNIZOR</t>
  </si>
  <si>
    <t>DRG</t>
  </si>
  <si>
    <t>Tarif pe zi de spitalizare</t>
  </si>
  <si>
    <t>Spitalizare zi</t>
  </si>
  <si>
    <t>Tip asistenta</t>
  </si>
  <si>
    <t>TOTAL</t>
  </si>
  <si>
    <t>Spitalizare cazuri paliative</t>
  </si>
  <si>
    <t>TOTAL GENERAL</t>
  </si>
  <si>
    <t>Intocmit,</t>
  </si>
  <si>
    <t>Serviciul decontare servicii medicale</t>
  </si>
  <si>
    <t>Sef serviciu,</t>
  </si>
  <si>
    <t>Ec. Basarab Carmen</t>
  </si>
  <si>
    <t>spitalizare zi</t>
  </si>
  <si>
    <t xml:space="preserve">Director executiv al Direcţiei Economice  </t>
  </si>
  <si>
    <t>Director Relatii Contractuale,</t>
  </si>
  <si>
    <t>Jr. Bratila Adrian</t>
  </si>
  <si>
    <t>Ec.Toader Cristina</t>
  </si>
  <si>
    <t>Spitalul Judetean de Urgenta DEVA</t>
  </si>
  <si>
    <t>Spitalul Mun. Dr Alexandru Simionescu" HUNEDOARA</t>
  </si>
  <si>
    <t>Spitalul de Urgenta PETROSANI</t>
  </si>
  <si>
    <t>Spitalul Municipal LUPENI</t>
  </si>
  <si>
    <t>Spitalul Municipal  VULCAN</t>
  </si>
  <si>
    <t>Spitalul Municipal BRAD</t>
  </si>
  <si>
    <t>Spitalul Municipal ORASTIE</t>
  </si>
  <si>
    <t>Spitalul Orasenesc HATEG</t>
  </si>
  <si>
    <t>Spitalul General CF SIMERIA</t>
  </si>
  <si>
    <t>Spitalul de Psihiatrie ZAM</t>
  </si>
  <si>
    <t>SC Laurus Medical SRL</t>
  </si>
  <si>
    <t>Sanatoriul de Pneumoftiziologie BRAD</t>
  </si>
  <si>
    <t>Sanatoriul de Pneumoftiziologie GEOAGIU</t>
  </si>
  <si>
    <t xml:space="preserve">                  Se aproba,</t>
  </si>
  <si>
    <t>NON DRG</t>
  </si>
  <si>
    <t xml:space="preserve">               DIRECTOR GENERAL-numire temporara,</t>
  </si>
  <si>
    <t xml:space="preserve"> Ec. Cumpanasu Ecaterina                                        </t>
  </si>
  <si>
    <t xml:space="preserve">                  Ec. Adrian Nicolae DAVID</t>
  </si>
  <si>
    <t>CENTRALIZATOR decontare conform Hotarare 696/2021, art.215- spitalicesti octombrie 2021</t>
  </si>
  <si>
    <t>Valoare contractata octombrie 2021</t>
  </si>
  <si>
    <t>Valoare realizata raportata octombrie 2021</t>
  </si>
  <si>
    <t>Valoare realizata validata octombrie 2021</t>
  </si>
  <si>
    <t>Valoare de decontat                   1-15 octombrie 2021</t>
  </si>
  <si>
    <t>Valoare totala  de decontat luna octombrie 2021</t>
  </si>
  <si>
    <t>Nr.crt. 59142/10-11-2021</t>
  </si>
  <si>
    <t>Valoare  de decontat trim III 2021</t>
  </si>
  <si>
    <t>CENTRALIZATOR decontare spitalicesti regularizare  sp. zi trim III 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</si>
</sst>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0" fillId="2" borderId="0" xfId="0" applyNumberFormat="1" applyFont="1" applyFill="1" applyAlignment="1">
      <alignment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4" fontId="8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2" borderId="11" xfId="0" applyNumberFormat="1" applyFont="1" applyFill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/>
    </xf>
    <xf numFmtId="4" fontId="3" fillId="3" borderId="1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4" fontId="3" fillId="3" borderId="4" xfId="0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/>
    </xf>
    <xf numFmtId="4" fontId="3" fillId="3" borderId="16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4" fontId="9" fillId="2" borderId="6" xfId="0" applyNumberFormat="1" applyFont="1" applyFill="1" applyBorder="1" applyAlignment="1">
      <alignment horizontal="right"/>
    </xf>
    <xf numFmtId="4" fontId="9" fillId="2" borderId="7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3" fillId="3" borderId="22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4" fontId="3" fillId="3" borderId="25" xfId="0" applyNumberFormat="1" applyFont="1" applyFill="1" applyBorder="1" applyAlignment="1">
      <alignment horizontal="right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3" fillId="3" borderId="27" xfId="0" applyNumberFormat="1" applyFont="1" applyFill="1" applyBorder="1" applyAlignment="1">
      <alignment horizontal="right"/>
    </xf>
    <xf numFmtId="4" fontId="9" fillId="0" borderId="26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 wrapText="1"/>
    </xf>
    <xf numFmtId="4" fontId="3" fillId="3" borderId="29" xfId="0" applyNumberFormat="1" applyFont="1" applyFill="1" applyBorder="1" applyAlignment="1">
      <alignment horizontal="right"/>
    </xf>
    <xf numFmtId="4" fontId="9" fillId="2" borderId="26" xfId="0" applyNumberFormat="1" applyFont="1" applyFill="1" applyBorder="1" applyAlignment="1">
      <alignment horizontal="right"/>
    </xf>
    <xf numFmtId="4" fontId="9" fillId="2" borderId="23" xfId="0" applyNumberFormat="1" applyFont="1" applyFill="1" applyBorder="1" applyAlignment="1">
      <alignment horizontal="right"/>
    </xf>
    <xf numFmtId="4" fontId="9" fillId="2" borderId="24" xfId="0" applyNumberFormat="1" applyFont="1" applyFill="1" applyBorder="1" applyAlignment="1">
      <alignment horizontal="right"/>
    </xf>
    <xf numFmtId="4" fontId="3" fillId="3" borderId="30" xfId="0" applyNumberFormat="1" applyFont="1" applyFill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5" xfId="0" applyBorder="1" applyAlignment="1">
      <alignment horizontal="center" wrapText="1"/>
    </xf>
    <xf numFmtId="4" fontId="9" fillId="0" borderId="28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4" fontId="9" fillId="0" borderId="25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7</xdr:col>
      <xdr:colOff>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95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84"/>
  <sheetViews>
    <sheetView workbookViewId="0" topLeftCell="A1">
      <selection activeCell="L25" sqref="L25"/>
    </sheetView>
  </sheetViews>
  <sheetFormatPr defaultColWidth="9.140625" defaultRowHeight="12.75"/>
  <cols>
    <col min="1" max="1" width="15.421875" style="14" customWidth="1"/>
    <col min="2" max="2" width="24.57421875" style="14" customWidth="1"/>
    <col min="3" max="3" width="18.57421875" style="14" customWidth="1"/>
    <col min="4" max="4" width="18.28125" style="14" customWidth="1"/>
    <col min="5" max="5" width="19.140625" style="14" customWidth="1"/>
    <col min="6" max="6" width="19.8515625" style="14" customWidth="1"/>
    <col min="7" max="7" width="19.28125" style="14" customWidth="1"/>
    <col min="8" max="8" width="9.140625" style="14" customWidth="1"/>
    <col min="9" max="9" width="11.8515625" style="14" customWidth="1"/>
    <col min="10" max="16384" width="9.140625" style="14" customWidth="1"/>
  </cols>
  <sheetData>
    <row r="8" ht="12.75">
      <c r="A8" s="1" t="s">
        <v>9</v>
      </c>
    </row>
    <row r="9" ht="12.75">
      <c r="A9" s="1" t="s">
        <v>41</v>
      </c>
    </row>
    <row r="10" spans="1:7" ht="12.75">
      <c r="A10" s="74"/>
      <c r="B10" s="74"/>
      <c r="C10" s="74"/>
      <c r="D10" s="74"/>
      <c r="G10" s="4"/>
    </row>
    <row r="11" spans="1:7" ht="12.75">
      <c r="A11" s="74"/>
      <c r="B11" s="74"/>
      <c r="C11" s="74"/>
      <c r="D11" s="74"/>
      <c r="E11" s="74" t="s">
        <v>30</v>
      </c>
      <c r="F11" s="74"/>
      <c r="G11" s="75"/>
    </row>
    <row r="12" spans="1:7" ht="12.75" customHeight="1">
      <c r="A12" s="15"/>
      <c r="B12" s="15"/>
      <c r="C12" s="15"/>
      <c r="D12" s="80" t="s">
        <v>32</v>
      </c>
      <c r="E12" s="75"/>
      <c r="F12" s="75"/>
      <c r="G12" s="75"/>
    </row>
    <row r="13" spans="1:7" ht="15" customHeight="1">
      <c r="A13" s="15"/>
      <c r="B13" s="15"/>
      <c r="C13" s="15"/>
      <c r="D13" s="15"/>
      <c r="E13" s="79" t="s">
        <v>34</v>
      </c>
      <c r="F13" s="79"/>
      <c r="G13" s="79"/>
    </row>
    <row r="14" spans="1:7" ht="12.75">
      <c r="A14" s="15"/>
      <c r="B14" s="15"/>
      <c r="C14" s="15"/>
      <c r="D14" s="15"/>
      <c r="G14" s="3"/>
    </row>
    <row r="16" spans="2:7" ht="13.5" thickBot="1">
      <c r="B16" s="76" t="s">
        <v>35</v>
      </c>
      <c r="C16" s="76"/>
      <c r="D16" s="76"/>
      <c r="E16" s="76"/>
      <c r="F16" s="76"/>
      <c r="G16" s="76"/>
    </row>
    <row r="17" spans="1:7" ht="62.25" customHeight="1" thickBot="1">
      <c r="A17" s="9" t="s">
        <v>0</v>
      </c>
      <c r="B17" s="5" t="s">
        <v>4</v>
      </c>
      <c r="C17" s="6" t="s">
        <v>36</v>
      </c>
      <c r="D17" s="6" t="s">
        <v>37</v>
      </c>
      <c r="E17" s="6" t="s">
        <v>38</v>
      </c>
      <c r="F17" s="7" t="s">
        <v>39</v>
      </c>
      <c r="G17" s="8" t="s">
        <v>40</v>
      </c>
    </row>
    <row r="18" spans="1:7" ht="20.25" customHeight="1">
      <c r="A18" s="77" t="s">
        <v>17</v>
      </c>
      <c r="B18" s="19" t="s">
        <v>1</v>
      </c>
      <c r="C18" s="20">
        <v>4051635.84</v>
      </c>
      <c r="D18" s="21">
        <v>2410896.64</v>
      </c>
      <c r="E18" s="21">
        <v>2325280.45</v>
      </c>
      <c r="F18" s="22">
        <v>0</v>
      </c>
      <c r="G18" s="53">
        <v>2325280.45</v>
      </c>
    </row>
    <row r="19" spans="1:7" ht="20.25" customHeight="1">
      <c r="A19" s="70"/>
      <c r="B19" s="25" t="s">
        <v>2</v>
      </c>
      <c r="C19" s="26">
        <v>211534.49</v>
      </c>
      <c r="D19" s="27">
        <v>94238.23</v>
      </c>
      <c r="E19" s="27">
        <v>92681.98</v>
      </c>
      <c r="F19" s="22">
        <v>0</v>
      </c>
      <c r="G19" s="53">
        <v>92681.98</v>
      </c>
    </row>
    <row r="20" spans="1:7" ht="17.25" customHeight="1" thickBot="1">
      <c r="A20" s="70"/>
      <c r="B20" s="28" t="s">
        <v>3</v>
      </c>
      <c r="C20" s="29">
        <v>588000</v>
      </c>
      <c r="D20" s="30">
        <v>500416.17</v>
      </c>
      <c r="E20" s="31">
        <v>493313.25</v>
      </c>
      <c r="F20" s="32">
        <v>0</v>
      </c>
      <c r="G20" s="54">
        <v>493313.25</v>
      </c>
    </row>
    <row r="21" spans="1:7" ht="18" customHeight="1" thickBot="1">
      <c r="A21" s="78"/>
      <c r="B21" s="34" t="s">
        <v>5</v>
      </c>
      <c r="C21" s="35">
        <f>SUM(C18:C20)</f>
        <v>4851170.33</v>
      </c>
      <c r="D21" s="35">
        <f>SUM(D18:D20)</f>
        <v>3005551.04</v>
      </c>
      <c r="E21" s="35">
        <f>SUM(E18:E20)</f>
        <v>2911275.68</v>
      </c>
      <c r="F21" s="35">
        <f>SUM(F18:F20)</f>
        <v>0</v>
      </c>
      <c r="G21" s="55">
        <f>SUM(G18:G20)</f>
        <v>2911275.68</v>
      </c>
    </row>
    <row r="22" spans="1:7" ht="19.5" customHeight="1">
      <c r="A22" s="77" t="s">
        <v>18</v>
      </c>
      <c r="B22" s="19" t="s">
        <v>1</v>
      </c>
      <c r="C22" s="20">
        <v>3276512.1</v>
      </c>
      <c r="D22" s="21">
        <v>1686933.9</v>
      </c>
      <c r="E22" s="21">
        <v>1634613.63</v>
      </c>
      <c r="F22" s="22">
        <v>0</v>
      </c>
      <c r="G22" s="56">
        <v>1634613.63</v>
      </c>
    </row>
    <row r="23" spans="1:7" ht="20.25" customHeight="1">
      <c r="A23" s="70"/>
      <c r="B23" s="25" t="s">
        <v>2</v>
      </c>
      <c r="C23" s="26">
        <v>205659.63</v>
      </c>
      <c r="D23" s="27">
        <v>53354.14</v>
      </c>
      <c r="E23" s="27">
        <v>53354.14</v>
      </c>
      <c r="F23" s="22">
        <v>0</v>
      </c>
      <c r="G23" s="57">
        <v>53354.14</v>
      </c>
    </row>
    <row r="24" spans="1:7" ht="17.25" customHeight="1">
      <c r="A24" s="70"/>
      <c r="B24" s="28" t="s">
        <v>6</v>
      </c>
      <c r="C24" s="26">
        <v>62910.54</v>
      </c>
      <c r="D24" s="27">
        <v>47124</v>
      </c>
      <c r="E24" s="27">
        <v>47124</v>
      </c>
      <c r="F24" s="22">
        <v>0</v>
      </c>
      <c r="G24" s="57">
        <v>47124</v>
      </c>
    </row>
    <row r="25" spans="1:7" ht="17.25" customHeight="1" thickBot="1">
      <c r="A25" s="70"/>
      <c r="B25" s="28" t="s">
        <v>3</v>
      </c>
      <c r="C25" s="26">
        <v>977200</v>
      </c>
      <c r="D25" s="27">
        <v>611385.7</v>
      </c>
      <c r="E25" s="27">
        <v>609933.04</v>
      </c>
      <c r="F25" s="22">
        <v>0</v>
      </c>
      <c r="G25" s="58">
        <v>609933.04</v>
      </c>
    </row>
    <row r="26" spans="1:7" ht="20.25" customHeight="1" thickBot="1">
      <c r="A26" s="71"/>
      <c r="B26" s="36" t="s">
        <v>5</v>
      </c>
      <c r="C26" s="37">
        <f>SUM(C22:C25)</f>
        <v>4522282.27</v>
      </c>
      <c r="D26" s="37">
        <f>SUM(D22:D25)</f>
        <v>2398797.7399999998</v>
      </c>
      <c r="E26" s="37">
        <f>SUM(E22:E25)</f>
        <v>2345024.8099999996</v>
      </c>
      <c r="F26" s="37">
        <f>SUM(F22:F25)</f>
        <v>0</v>
      </c>
      <c r="G26" s="59">
        <f>SUM(G22:G25)</f>
        <v>2345024.8099999996</v>
      </c>
    </row>
    <row r="27" spans="1:7" ht="17.25" customHeight="1">
      <c r="A27" s="70" t="s">
        <v>19</v>
      </c>
      <c r="B27" s="19" t="s">
        <v>1</v>
      </c>
      <c r="C27" s="20">
        <v>2543271</v>
      </c>
      <c r="D27" s="21">
        <v>1568765.85</v>
      </c>
      <c r="E27" s="21">
        <v>1518904.76</v>
      </c>
      <c r="F27" s="22">
        <v>712287</v>
      </c>
      <c r="G27" s="56">
        <v>806617.76</v>
      </c>
    </row>
    <row r="28" spans="1:7" ht="18" customHeight="1">
      <c r="A28" s="70"/>
      <c r="B28" s="25" t="s">
        <v>2</v>
      </c>
      <c r="C28" s="26">
        <v>509142.93</v>
      </c>
      <c r="D28" s="38">
        <v>75924.3</v>
      </c>
      <c r="E28" s="27">
        <v>65345</v>
      </c>
      <c r="F28" s="22">
        <v>0</v>
      </c>
      <c r="G28" s="57">
        <v>65345</v>
      </c>
    </row>
    <row r="29" spans="1:7" ht="18.75" customHeight="1">
      <c r="A29" s="70"/>
      <c r="B29" s="28" t="s">
        <v>6</v>
      </c>
      <c r="C29" s="26">
        <v>94248</v>
      </c>
      <c r="D29" s="27">
        <v>4712.4</v>
      </c>
      <c r="E29" s="27">
        <v>4712.4</v>
      </c>
      <c r="F29" s="22">
        <v>0</v>
      </c>
      <c r="G29" s="57">
        <v>4712.4</v>
      </c>
    </row>
    <row r="30" spans="1:7" ht="18.75" customHeight="1" thickBot="1">
      <c r="A30" s="70"/>
      <c r="B30" s="28" t="s">
        <v>3</v>
      </c>
      <c r="C30" s="29">
        <v>340000</v>
      </c>
      <c r="D30" s="30">
        <v>139908.32</v>
      </c>
      <c r="E30" s="30">
        <v>138413.71</v>
      </c>
      <c r="F30" s="32">
        <v>0</v>
      </c>
      <c r="G30" s="58">
        <v>138413.71</v>
      </c>
    </row>
    <row r="31" spans="1:7" ht="18.75" customHeight="1" thickBot="1">
      <c r="A31" s="71"/>
      <c r="B31" s="36" t="s">
        <v>5</v>
      </c>
      <c r="C31" s="37">
        <f>SUM(C27:C30)</f>
        <v>3486661.93</v>
      </c>
      <c r="D31" s="37">
        <f>SUM(D27:D30)</f>
        <v>1789310.87</v>
      </c>
      <c r="E31" s="37">
        <f>SUM(E27:E30)</f>
        <v>1727375.8699999999</v>
      </c>
      <c r="F31" s="37">
        <f>SUM(F27:F30)</f>
        <v>712287</v>
      </c>
      <c r="G31" s="59">
        <f>SUM(G27:G30)</f>
        <v>1015088.87</v>
      </c>
    </row>
    <row r="32" spans="1:7" ht="15.75" customHeight="1">
      <c r="A32" s="70" t="s">
        <v>20</v>
      </c>
      <c r="B32" s="19" t="s">
        <v>1</v>
      </c>
      <c r="C32" s="26">
        <v>698360.3</v>
      </c>
      <c r="D32" s="27">
        <v>326758.22</v>
      </c>
      <c r="E32" s="27">
        <v>320215.86</v>
      </c>
      <c r="F32" s="23">
        <v>0</v>
      </c>
      <c r="G32" s="60">
        <v>320215.86</v>
      </c>
    </row>
    <row r="33" spans="1:7" ht="17.25" customHeight="1">
      <c r="A33" s="70"/>
      <c r="B33" s="25" t="s">
        <v>2</v>
      </c>
      <c r="C33" s="26">
        <v>93233.44</v>
      </c>
      <c r="D33" s="27">
        <v>0</v>
      </c>
      <c r="E33" s="27">
        <v>0</v>
      </c>
      <c r="F33" s="23">
        <v>0</v>
      </c>
      <c r="G33" s="53">
        <v>0</v>
      </c>
    </row>
    <row r="34" spans="1:7" ht="18.75" customHeight="1" thickBot="1">
      <c r="A34" s="70"/>
      <c r="B34" s="28" t="s">
        <v>3</v>
      </c>
      <c r="C34" s="26">
        <v>147200</v>
      </c>
      <c r="D34" s="27">
        <v>102084.4</v>
      </c>
      <c r="E34" s="27">
        <v>100745.82</v>
      </c>
      <c r="F34" s="23">
        <v>0</v>
      </c>
      <c r="G34" s="54">
        <v>100745.82</v>
      </c>
    </row>
    <row r="35" spans="1:7" ht="20.25" customHeight="1" thickBot="1">
      <c r="A35" s="71"/>
      <c r="B35" s="34" t="s">
        <v>5</v>
      </c>
      <c r="C35" s="35">
        <f>SUM(C32:C34)</f>
        <v>938793.74</v>
      </c>
      <c r="D35" s="35">
        <f>SUM(D32:D34)</f>
        <v>428842.62</v>
      </c>
      <c r="E35" s="35">
        <f>SUM(E32:E34)</f>
        <v>420961.68</v>
      </c>
      <c r="F35" s="35">
        <f>SUM(F32:F34)</f>
        <v>0</v>
      </c>
      <c r="G35" s="55">
        <f>SUM(G32:G34)</f>
        <v>420961.68</v>
      </c>
    </row>
    <row r="36" spans="1:7" ht="16.5" customHeight="1">
      <c r="A36" s="70" t="s">
        <v>21</v>
      </c>
      <c r="B36" s="19" t="s">
        <v>1</v>
      </c>
      <c r="C36" s="26">
        <v>404730.56</v>
      </c>
      <c r="D36" s="27">
        <v>150898.4</v>
      </c>
      <c r="E36" s="27">
        <v>147485.8</v>
      </c>
      <c r="F36" s="23">
        <v>0</v>
      </c>
      <c r="G36" s="56">
        <v>147485.8</v>
      </c>
    </row>
    <row r="37" spans="1:7" ht="15.75" customHeight="1">
      <c r="A37" s="70"/>
      <c r="B37" s="25" t="s">
        <v>2</v>
      </c>
      <c r="C37" s="26">
        <v>109818.49</v>
      </c>
      <c r="D37" s="38">
        <v>73390.18</v>
      </c>
      <c r="E37" s="27">
        <v>73390.18</v>
      </c>
      <c r="F37" s="23">
        <v>0</v>
      </c>
      <c r="G37" s="57">
        <v>73390.18</v>
      </c>
    </row>
    <row r="38" spans="1:7" ht="18.75" customHeight="1">
      <c r="A38" s="70"/>
      <c r="B38" s="28" t="s">
        <v>6</v>
      </c>
      <c r="C38" s="26">
        <v>21205.8</v>
      </c>
      <c r="D38" s="27">
        <v>23797.62</v>
      </c>
      <c r="E38" s="27">
        <v>23797.62</v>
      </c>
      <c r="F38" s="23">
        <v>0</v>
      </c>
      <c r="G38" s="57">
        <v>21205.8</v>
      </c>
    </row>
    <row r="39" spans="1:7" ht="18.75" customHeight="1" thickBot="1">
      <c r="A39" s="70"/>
      <c r="B39" s="28" t="s">
        <v>3</v>
      </c>
      <c r="C39" s="26">
        <v>249500</v>
      </c>
      <c r="D39" s="27">
        <v>209782</v>
      </c>
      <c r="E39" s="27">
        <v>201403</v>
      </c>
      <c r="F39" s="23">
        <v>0</v>
      </c>
      <c r="G39" s="58">
        <v>201403</v>
      </c>
    </row>
    <row r="40" spans="1:7" ht="20.25" customHeight="1" thickBot="1">
      <c r="A40" s="71"/>
      <c r="B40" s="34" t="s">
        <v>5</v>
      </c>
      <c r="C40" s="35">
        <f>SUM(C36:C39)</f>
        <v>785254.85</v>
      </c>
      <c r="D40" s="35">
        <f>SUM(D36:D39)</f>
        <v>457868.19999999995</v>
      </c>
      <c r="E40" s="35">
        <f>SUM(E36:E39)</f>
        <v>446076.6</v>
      </c>
      <c r="F40" s="35">
        <f>SUM(F36:F39)</f>
        <v>0</v>
      </c>
      <c r="G40" s="55">
        <f>SUM(G36:G39)</f>
        <v>443484.77999999997</v>
      </c>
    </row>
    <row r="41" spans="1:7" ht="18" customHeight="1">
      <c r="A41" s="70" t="s">
        <v>22</v>
      </c>
      <c r="B41" s="19" t="s">
        <v>1</v>
      </c>
      <c r="C41" s="26">
        <v>579666.31</v>
      </c>
      <c r="D41" s="27">
        <v>200310.9</v>
      </c>
      <c r="E41" s="27">
        <v>194093.48</v>
      </c>
      <c r="F41" s="23">
        <v>0</v>
      </c>
      <c r="G41" s="60">
        <v>194093.48</v>
      </c>
    </row>
    <row r="42" spans="1:7" ht="17.25" customHeight="1">
      <c r="A42" s="70"/>
      <c r="B42" s="25" t="s">
        <v>2</v>
      </c>
      <c r="C42" s="26">
        <v>38894.05</v>
      </c>
      <c r="D42" s="27">
        <v>15166.33</v>
      </c>
      <c r="E42" s="27">
        <v>15166.33</v>
      </c>
      <c r="F42" s="23">
        <v>0</v>
      </c>
      <c r="G42" s="53">
        <v>15166.33</v>
      </c>
    </row>
    <row r="43" spans="1:7" ht="16.5" customHeight="1" thickBot="1">
      <c r="A43" s="70"/>
      <c r="B43" s="28" t="s">
        <v>3</v>
      </c>
      <c r="C43" s="26">
        <v>357258.42</v>
      </c>
      <c r="D43" s="27">
        <v>374799.02</v>
      </c>
      <c r="E43" s="27">
        <v>370743.2</v>
      </c>
      <c r="F43" s="23">
        <v>0</v>
      </c>
      <c r="G43" s="54">
        <v>357160.79</v>
      </c>
    </row>
    <row r="44" spans="1:7" ht="20.25" customHeight="1" thickBot="1">
      <c r="A44" s="71"/>
      <c r="B44" s="34" t="s">
        <v>5</v>
      </c>
      <c r="C44" s="35">
        <f>SUM(C41:C43)</f>
        <v>975818.78</v>
      </c>
      <c r="D44" s="35">
        <f>SUM(D41:D43)</f>
        <v>590276.25</v>
      </c>
      <c r="E44" s="35">
        <f>SUM(E41:E43)</f>
        <v>580003.01</v>
      </c>
      <c r="F44" s="35">
        <f>SUM(F41:F43)</f>
        <v>0</v>
      </c>
      <c r="G44" s="55">
        <f>SUM(G41:G43)</f>
        <v>566420.6</v>
      </c>
    </row>
    <row r="45" spans="1:7" ht="18.75" customHeight="1">
      <c r="A45" s="70" t="s">
        <v>23</v>
      </c>
      <c r="B45" s="19" t="s">
        <v>1</v>
      </c>
      <c r="C45" s="26">
        <v>589512.81</v>
      </c>
      <c r="D45" s="27">
        <v>460353.55</v>
      </c>
      <c r="E45" s="27">
        <v>450909.49</v>
      </c>
      <c r="F45" s="23">
        <v>0</v>
      </c>
      <c r="G45" s="56">
        <v>450909.49</v>
      </c>
    </row>
    <row r="46" spans="1:7" ht="18.75" customHeight="1">
      <c r="A46" s="70"/>
      <c r="B46" s="25" t="s">
        <v>2</v>
      </c>
      <c r="C46" s="26">
        <v>13133.59</v>
      </c>
      <c r="D46" s="27">
        <v>17371.35</v>
      </c>
      <c r="E46" s="27">
        <v>17371.35</v>
      </c>
      <c r="F46" s="23">
        <v>0</v>
      </c>
      <c r="G46" s="57">
        <v>12738.99</v>
      </c>
    </row>
    <row r="47" spans="1:7" ht="17.25" customHeight="1">
      <c r="A47" s="70"/>
      <c r="B47" s="28" t="s">
        <v>6</v>
      </c>
      <c r="C47" s="26">
        <v>31573.08</v>
      </c>
      <c r="D47" s="27">
        <v>16493.4</v>
      </c>
      <c r="E47" s="27">
        <v>16493.4</v>
      </c>
      <c r="F47" s="23">
        <v>0</v>
      </c>
      <c r="G47" s="57">
        <v>16493.4</v>
      </c>
    </row>
    <row r="48" spans="1:7" ht="18.75" customHeight="1" thickBot="1">
      <c r="A48" s="70"/>
      <c r="B48" s="28" t="s">
        <v>3</v>
      </c>
      <c r="C48" s="26">
        <v>399857.78</v>
      </c>
      <c r="D48" s="27">
        <v>369721.61</v>
      </c>
      <c r="E48" s="27">
        <v>365454.68</v>
      </c>
      <c r="F48" s="23">
        <v>0</v>
      </c>
      <c r="G48" s="58">
        <v>365454.68</v>
      </c>
    </row>
    <row r="49" spans="1:7" ht="19.5" customHeight="1" thickBot="1">
      <c r="A49" s="71"/>
      <c r="B49" s="34" t="s">
        <v>5</v>
      </c>
      <c r="C49" s="35">
        <f>SUM(C45:C48)</f>
        <v>1034077.26</v>
      </c>
      <c r="D49" s="35">
        <f>SUM(D45:D48)</f>
        <v>863939.9099999999</v>
      </c>
      <c r="E49" s="35">
        <f>SUM(E45:E48)</f>
        <v>850228.9199999999</v>
      </c>
      <c r="F49" s="35">
        <f>SUM(F45:F48)</f>
        <v>0</v>
      </c>
      <c r="G49" s="55">
        <f>SUM(G45:G48)</f>
        <v>845596.56</v>
      </c>
    </row>
    <row r="50" spans="1:7" ht="15.75" customHeight="1">
      <c r="A50" s="70" t="s">
        <v>24</v>
      </c>
      <c r="B50" s="19" t="s">
        <v>1</v>
      </c>
      <c r="C50" s="26">
        <v>523024.38</v>
      </c>
      <c r="D50" s="27">
        <v>428111.38</v>
      </c>
      <c r="E50" s="27">
        <v>412990.86</v>
      </c>
      <c r="F50" s="23">
        <v>0</v>
      </c>
      <c r="G50" s="60">
        <v>412990.86</v>
      </c>
    </row>
    <row r="51" spans="1:7" ht="18" customHeight="1">
      <c r="A51" s="70"/>
      <c r="B51" s="25" t="s">
        <v>2</v>
      </c>
      <c r="C51" s="26">
        <v>61092.16</v>
      </c>
      <c r="D51" s="27">
        <v>12894.8</v>
      </c>
      <c r="E51" s="27">
        <v>12894.8</v>
      </c>
      <c r="F51" s="23">
        <v>0</v>
      </c>
      <c r="G51" s="53">
        <v>12894.8</v>
      </c>
    </row>
    <row r="52" spans="1:7" ht="18" customHeight="1" thickBot="1">
      <c r="A52" s="70"/>
      <c r="B52" s="28" t="s">
        <v>3</v>
      </c>
      <c r="C52" s="26">
        <v>303000</v>
      </c>
      <c r="D52" s="27">
        <v>187557.13</v>
      </c>
      <c r="E52" s="27">
        <v>178535.87</v>
      </c>
      <c r="F52" s="23">
        <v>0</v>
      </c>
      <c r="G52" s="54">
        <v>178535.87</v>
      </c>
    </row>
    <row r="53" spans="1:7" ht="18.75" customHeight="1" thickBot="1">
      <c r="A53" s="71"/>
      <c r="B53" s="34" t="s">
        <v>5</v>
      </c>
      <c r="C53" s="35">
        <f>SUM(C50:C52)</f>
        <v>887116.54</v>
      </c>
      <c r="D53" s="35">
        <f>SUM(D50:D52)</f>
        <v>628563.31</v>
      </c>
      <c r="E53" s="35">
        <f>SUM(E50:E52)</f>
        <v>604421.53</v>
      </c>
      <c r="F53" s="35">
        <f>SUM(F50:F52)</f>
        <v>0</v>
      </c>
      <c r="G53" s="55">
        <f>SUM(G50:G52)</f>
        <v>604421.53</v>
      </c>
    </row>
    <row r="54" spans="1:7" ht="18" customHeight="1">
      <c r="A54" s="70" t="s">
        <v>25</v>
      </c>
      <c r="B54" s="19" t="s">
        <v>1</v>
      </c>
      <c r="C54" s="26">
        <v>514463.34</v>
      </c>
      <c r="D54" s="27">
        <v>180199.48</v>
      </c>
      <c r="E54" s="27">
        <v>176829.49</v>
      </c>
      <c r="F54" s="23">
        <v>0</v>
      </c>
      <c r="G54" s="56">
        <v>176829.49</v>
      </c>
    </row>
    <row r="55" spans="1:7" ht="18" customHeight="1">
      <c r="A55" s="70"/>
      <c r="B55" s="28" t="s">
        <v>6</v>
      </c>
      <c r="C55" s="26">
        <v>13194.72</v>
      </c>
      <c r="D55" s="27">
        <v>4948.02</v>
      </c>
      <c r="E55" s="27">
        <v>4948.02</v>
      </c>
      <c r="F55" s="23">
        <v>0</v>
      </c>
      <c r="G55" s="61">
        <v>4948.02</v>
      </c>
    </row>
    <row r="56" spans="1:7" ht="17.25" customHeight="1" thickBot="1">
      <c r="A56" s="70"/>
      <c r="B56" s="28" t="s">
        <v>3</v>
      </c>
      <c r="C56" s="26">
        <v>115500</v>
      </c>
      <c r="D56" s="27">
        <v>5036.83</v>
      </c>
      <c r="E56" s="27">
        <v>3982.99</v>
      </c>
      <c r="F56" s="23">
        <v>0</v>
      </c>
      <c r="G56" s="58">
        <v>3982.99</v>
      </c>
    </row>
    <row r="57" spans="1:7" ht="18.75" customHeight="1" thickBot="1">
      <c r="A57" s="71"/>
      <c r="B57" s="34" t="s">
        <v>5</v>
      </c>
      <c r="C57" s="35">
        <f>SUM(C54:C56)</f>
        <v>643158.06</v>
      </c>
      <c r="D57" s="35">
        <f>SUM(D54:D56)</f>
        <v>190184.33</v>
      </c>
      <c r="E57" s="35">
        <f>SUM(E54:E56)</f>
        <v>185760.49999999997</v>
      </c>
      <c r="F57" s="35">
        <f>SUM(F54:F56)</f>
        <v>0</v>
      </c>
      <c r="G57" s="55">
        <f>SUM(G54:G56)</f>
        <v>185760.49999999997</v>
      </c>
    </row>
    <row r="58" spans="1:7" ht="16.5" customHeight="1">
      <c r="A58" s="70" t="s">
        <v>26</v>
      </c>
      <c r="B58" s="19" t="s">
        <v>1</v>
      </c>
      <c r="C58" s="26">
        <v>232479.1</v>
      </c>
      <c r="D58" s="27">
        <v>122599.19</v>
      </c>
      <c r="E58" s="27">
        <v>118148.32</v>
      </c>
      <c r="F58" s="23">
        <v>0</v>
      </c>
      <c r="G58" s="60">
        <v>118148.32</v>
      </c>
    </row>
    <row r="59" spans="1:7" ht="17.25" customHeight="1">
      <c r="A59" s="70"/>
      <c r="B59" s="28" t="s">
        <v>2</v>
      </c>
      <c r="C59" s="29">
        <v>989381.1</v>
      </c>
      <c r="D59" s="30">
        <v>930932.88</v>
      </c>
      <c r="E59" s="30">
        <v>906849.48</v>
      </c>
      <c r="F59" s="33">
        <v>0</v>
      </c>
      <c r="G59" s="54">
        <v>906849.48</v>
      </c>
    </row>
    <row r="60" spans="1:7" ht="17.25" customHeight="1">
      <c r="A60" s="71"/>
      <c r="B60" s="25" t="s">
        <v>3</v>
      </c>
      <c r="C60" s="26">
        <v>49623.2</v>
      </c>
      <c r="D60" s="27">
        <v>35750.67</v>
      </c>
      <c r="E60" s="27">
        <v>35121.97</v>
      </c>
      <c r="F60" s="27">
        <v>0</v>
      </c>
      <c r="G60" s="53">
        <v>35121.97</v>
      </c>
    </row>
    <row r="61" spans="1:9" ht="16.5" customHeight="1" thickBot="1">
      <c r="A61" s="71"/>
      <c r="B61" s="39" t="s">
        <v>5</v>
      </c>
      <c r="C61" s="40">
        <f>SUM(C58:C60)</f>
        <v>1271483.4</v>
      </c>
      <c r="D61" s="40">
        <f>SUM(D58:D60)</f>
        <v>1089282.74</v>
      </c>
      <c r="E61" s="40">
        <f>SUM(E58:E60)</f>
        <v>1060119.77</v>
      </c>
      <c r="F61" s="40">
        <f>SUM(F58:F60)</f>
        <v>0</v>
      </c>
      <c r="G61" s="62">
        <f>SUM(G58:G60)</f>
        <v>1060119.77</v>
      </c>
      <c r="I61" s="16"/>
    </row>
    <row r="62" spans="1:9" ht="17.25" customHeight="1" thickBot="1">
      <c r="A62" s="70" t="s">
        <v>27</v>
      </c>
      <c r="B62" s="41" t="s">
        <v>3</v>
      </c>
      <c r="C62" s="26">
        <v>120000</v>
      </c>
      <c r="D62" s="27">
        <v>25284</v>
      </c>
      <c r="E62" s="27">
        <v>25284</v>
      </c>
      <c r="F62" s="23">
        <v>0</v>
      </c>
      <c r="G62" s="61">
        <v>25284</v>
      </c>
      <c r="I62" s="16"/>
    </row>
    <row r="63" spans="1:7" ht="17.25" customHeight="1" thickBot="1">
      <c r="A63" s="70"/>
      <c r="B63" s="42" t="s">
        <v>5</v>
      </c>
      <c r="C63" s="35">
        <f>SUM(C62)</f>
        <v>120000</v>
      </c>
      <c r="D63" s="35">
        <f>SUM(D62)</f>
        <v>25284</v>
      </c>
      <c r="E63" s="35">
        <f>SUM(E62)</f>
        <v>25284</v>
      </c>
      <c r="F63" s="35">
        <f>SUM(F62)</f>
        <v>0</v>
      </c>
      <c r="G63" s="55">
        <f>SUM(G62)</f>
        <v>25284</v>
      </c>
    </row>
    <row r="64" spans="1:7" ht="17.25" customHeight="1">
      <c r="A64" s="70" t="s">
        <v>28</v>
      </c>
      <c r="B64" s="43" t="s">
        <v>31</v>
      </c>
      <c r="C64" s="44">
        <v>81379.89</v>
      </c>
      <c r="D64" s="44">
        <v>42196.98</v>
      </c>
      <c r="E64" s="44">
        <v>38278.69</v>
      </c>
      <c r="F64" s="45">
        <v>0</v>
      </c>
      <c r="G64" s="63">
        <v>38278.69</v>
      </c>
    </row>
    <row r="65" spans="1:7" ht="15.75" customHeight="1">
      <c r="A65" s="70"/>
      <c r="B65" s="46" t="s">
        <v>2</v>
      </c>
      <c r="C65" s="20">
        <v>139425.57</v>
      </c>
      <c r="D65" s="21">
        <v>5388.18</v>
      </c>
      <c r="E65" s="21">
        <v>5388.18</v>
      </c>
      <c r="F65" s="22">
        <v>0</v>
      </c>
      <c r="G65" s="64">
        <v>5388.18</v>
      </c>
    </row>
    <row r="66" spans="1:7" ht="15.75" customHeight="1" thickBot="1">
      <c r="A66" s="70"/>
      <c r="B66" s="47" t="s">
        <v>12</v>
      </c>
      <c r="C66" s="26">
        <v>49924.39</v>
      </c>
      <c r="D66" s="27">
        <v>37448.04</v>
      </c>
      <c r="E66" s="27">
        <v>36323.79</v>
      </c>
      <c r="F66" s="22">
        <v>0</v>
      </c>
      <c r="G66" s="65">
        <v>36323.79</v>
      </c>
    </row>
    <row r="67" spans="1:7" ht="18" customHeight="1" thickBot="1">
      <c r="A67" s="70"/>
      <c r="B67" s="42" t="s">
        <v>5</v>
      </c>
      <c r="C67" s="35">
        <f>SUM(C64:C66)</f>
        <v>270729.85000000003</v>
      </c>
      <c r="D67" s="35">
        <f>SUM(D64:D66)</f>
        <v>85033.20000000001</v>
      </c>
      <c r="E67" s="35">
        <f>SUM(E64:E66)</f>
        <v>79990.66</v>
      </c>
      <c r="F67" s="35">
        <f>SUM(F64:F66)</f>
        <v>0</v>
      </c>
      <c r="G67" s="55">
        <f>SUM(G64:G66)</f>
        <v>79990.66</v>
      </c>
    </row>
    <row r="68" spans="1:9" ht="17.25" customHeight="1">
      <c r="A68" s="70" t="s">
        <v>29</v>
      </c>
      <c r="B68" s="47" t="s">
        <v>31</v>
      </c>
      <c r="C68" s="26">
        <v>90422.1</v>
      </c>
      <c r="D68" s="27">
        <v>20093.8</v>
      </c>
      <c r="E68" s="27">
        <v>20093.8</v>
      </c>
      <c r="F68" s="23">
        <v>0</v>
      </c>
      <c r="G68" s="60">
        <v>20093.8</v>
      </c>
      <c r="H68" s="52"/>
      <c r="I68" s="16"/>
    </row>
    <row r="69" spans="1:8" ht="17.25" customHeight="1">
      <c r="A69" s="70"/>
      <c r="B69" s="48" t="s">
        <v>2</v>
      </c>
      <c r="C69" s="26">
        <v>56306.48</v>
      </c>
      <c r="D69" s="27">
        <v>22584.17</v>
      </c>
      <c r="E69" s="27">
        <v>22584.17</v>
      </c>
      <c r="F69" s="23">
        <v>0</v>
      </c>
      <c r="G69" s="53">
        <v>22584.17</v>
      </c>
      <c r="H69" s="52"/>
    </row>
    <row r="70" spans="1:8" ht="17.25" customHeight="1" thickBot="1">
      <c r="A70" s="70"/>
      <c r="B70" s="47" t="s">
        <v>12</v>
      </c>
      <c r="C70" s="26">
        <v>20500</v>
      </c>
      <c r="D70" s="27">
        <v>20469.09</v>
      </c>
      <c r="E70" s="27">
        <v>20469.09</v>
      </c>
      <c r="F70" s="23">
        <v>0</v>
      </c>
      <c r="G70" s="54">
        <v>20469.09</v>
      </c>
      <c r="H70" s="16"/>
    </row>
    <row r="71" spans="1:8" ht="18" customHeight="1" thickBot="1">
      <c r="A71" s="70"/>
      <c r="B71" s="49" t="s">
        <v>5</v>
      </c>
      <c r="C71" s="50">
        <f>SUM(C68:C70)</f>
        <v>167228.58000000002</v>
      </c>
      <c r="D71" s="50">
        <f>SUM(D68:D70)</f>
        <v>63147.06</v>
      </c>
      <c r="E71" s="50">
        <f>SUM(E68:E70)</f>
        <v>63147.06</v>
      </c>
      <c r="F71" s="50">
        <f>SUM(F68:F70)</f>
        <v>0</v>
      </c>
      <c r="G71" s="66">
        <f>SUM(G68:G70)</f>
        <v>63147.06</v>
      </c>
      <c r="H71" s="17"/>
    </row>
    <row r="72" spans="1:7" ht="18.75" customHeight="1" thickBot="1">
      <c r="A72" s="72" t="s">
        <v>7</v>
      </c>
      <c r="B72" s="73"/>
      <c r="C72" s="51">
        <f>C71+C67+C63+C61+C57+C53+C49+C44+C40+C35+C31+C26+C21</f>
        <v>19953775.59</v>
      </c>
      <c r="D72" s="51">
        <f>D71+D67+D63+D61+D57+D53+D49+D44+D40+D35+D31+D26+D21</f>
        <v>11616081.27</v>
      </c>
      <c r="E72" s="51">
        <f>E71+E67+E63+E61+E57+E53+E49+E44+E40+E35+E31+E26+E21</f>
        <v>11299670.09</v>
      </c>
      <c r="F72" s="51">
        <f>F71+F67+F63+F61+F57+F53+F49+F44+F40+F35+F31+F26+F21</f>
        <v>712287</v>
      </c>
      <c r="G72" s="67">
        <f>G71+G67+G63+G61+G57+G53+G49+G44+G40+G35+G31+G26+G21</f>
        <v>10566576.5</v>
      </c>
    </row>
    <row r="73" spans="3:7" ht="21" customHeight="1">
      <c r="C73" s="16"/>
      <c r="D73" s="16"/>
      <c r="E73" s="16"/>
      <c r="F73" s="16"/>
      <c r="G73" s="16"/>
    </row>
    <row r="74" ht="12.75">
      <c r="G74" s="16"/>
    </row>
    <row r="75" ht="12.75">
      <c r="G75" s="16"/>
    </row>
    <row r="76" ht="12.75">
      <c r="G76" s="16"/>
    </row>
    <row r="77" spans="1:7" s="12" customFormat="1" ht="12.75">
      <c r="A77" s="10" t="s">
        <v>13</v>
      </c>
      <c r="B77" s="11"/>
      <c r="C77" s="11"/>
      <c r="E77" s="13" t="s">
        <v>14</v>
      </c>
      <c r="F77" s="13"/>
      <c r="G77" s="13"/>
    </row>
    <row r="78" spans="1:7" s="12" customFormat="1" ht="12.75">
      <c r="A78" s="10" t="s">
        <v>33</v>
      </c>
      <c r="B78" s="11"/>
      <c r="C78" s="11"/>
      <c r="E78" s="13" t="s">
        <v>15</v>
      </c>
      <c r="F78" s="13"/>
      <c r="G78" s="13"/>
    </row>
    <row r="79" ht="12.75">
      <c r="G79" s="16"/>
    </row>
    <row r="80" ht="12.75">
      <c r="G80" s="16"/>
    </row>
    <row r="81" ht="12.75">
      <c r="G81" s="16"/>
    </row>
    <row r="82" spans="1:7" ht="12.75">
      <c r="A82" s="1" t="s">
        <v>10</v>
      </c>
      <c r="E82" s="2" t="s">
        <v>8</v>
      </c>
      <c r="F82" s="2"/>
      <c r="G82" s="16"/>
    </row>
    <row r="83" spans="1:7" ht="12.75">
      <c r="A83" s="1" t="s">
        <v>11</v>
      </c>
      <c r="E83" s="2" t="s">
        <v>16</v>
      </c>
      <c r="F83" s="2"/>
      <c r="G83" s="2"/>
    </row>
    <row r="84" ht="12.75">
      <c r="G84" s="2"/>
    </row>
  </sheetData>
  <mergeCells count="19">
    <mergeCell ref="E11:G11"/>
    <mergeCell ref="A10:D11"/>
    <mergeCell ref="A27:A31"/>
    <mergeCell ref="A32:A35"/>
    <mergeCell ref="B16:G16"/>
    <mergeCell ref="A18:A21"/>
    <mergeCell ref="A22:A26"/>
    <mergeCell ref="E13:G13"/>
    <mergeCell ref="D12:G12"/>
    <mergeCell ref="A72:B72"/>
    <mergeCell ref="A54:A57"/>
    <mergeCell ref="A58:A61"/>
    <mergeCell ref="A62:A63"/>
    <mergeCell ref="A68:A71"/>
    <mergeCell ref="A64:A67"/>
    <mergeCell ref="A36:A40"/>
    <mergeCell ref="A41:A44"/>
    <mergeCell ref="A45:A49"/>
    <mergeCell ref="A50:A53"/>
  </mergeCells>
  <printOptions/>
  <pageMargins left="0" right="0" top="0.1968503937007874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4" sqref="E4"/>
    </sheetView>
  </sheetViews>
  <sheetFormatPr defaultColWidth="9.140625" defaultRowHeight="12.75"/>
  <cols>
    <col min="1" max="1" width="32.28125" style="14" customWidth="1"/>
    <col min="2" max="2" width="16.28125" style="14" customWidth="1"/>
    <col min="3" max="3" width="19.28125" style="14" customWidth="1"/>
    <col min="4" max="4" width="9.140625" style="14" customWidth="1"/>
    <col min="5" max="5" width="11.8515625" style="14" customWidth="1"/>
    <col min="6" max="16384" width="9.140625" style="14" customWidth="1"/>
  </cols>
  <sheetData>
    <row r="1" spans="1:3" ht="12.75">
      <c r="A1" s="80" t="s">
        <v>43</v>
      </c>
      <c r="B1" s="80"/>
      <c r="C1" s="81"/>
    </row>
    <row r="2" spans="1:3" ht="12.75">
      <c r="A2" s="81"/>
      <c r="B2" s="81"/>
      <c r="C2" s="81"/>
    </row>
    <row r="3" spans="1:3" ht="13.5" thickBot="1">
      <c r="A3" s="82"/>
      <c r="B3" s="82"/>
      <c r="C3" s="82"/>
    </row>
    <row r="4" spans="1:3" ht="62.25" customHeight="1" thickBot="1">
      <c r="A4" s="9" t="s">
        <v>0</v>
      </c>
      <c r="B4" s="5" t="s">
        <v>4</v>
      </c>
      <c r="C4" s="68" t="s">
        <v>42</v>
      </c>
    </row>
    <row r="5" spans="1:3" ht="45.75" customHeight="1">
      <c r="A5" s="18" t="s">
        <v>17</v>
      </c>
      <c r="B5" s="19" t="s">
        <v>3</v>
      </c>
      <c r="C5" s="60">
        <v>-41467.84999999986</v>
      </c>
    </row>
    <row r="6" spans="1:3" ht="55.5" customHeight="1">
      <c r="A6" s="24" t="s">
        <v>18</v>
      </c>
      <c r="B6" s="25" t="s">
        <v>3</v>
      </c>
      <c r="C6" s="60">
        <v>4060.560000000056</v>
      </c>
    </row>
    <row r="7" spans="1:3" ht="41.25" customHeight="1">
      <c r="A7" s="24" t="s">
        <v>19</v>
      </c>
      <c r="B7" s="25" t="s">
        <v>3</v>
      </c>
      <c r="C7" s="60">
        <v>322.4000000000233</v>
      </c>
    </row>
    <row r="8" spans="1:3" ht="42.75" customHeight="1">
      <c r="A8" s="24" t="s">
        <v>20</v>
      </c>
      <c r="B8" s="25" t="s">
        <v>3</v>
      </c>
      <c r="C8" s="60">
        <v>7548.780000000028</v>
      </c>
    </row>
    <row r="9" spans="1:3" ht="40.5" customHeight="1">
      <c r="A9" s="24" t="s">
        <v>21</v>
      </c>
      <c r="B9" s="25" t="s">
        <v>3</v>
      </c>
      <c r="C9" s="60">
        <v>513</v>
      </c>
    </row>
    <row r="10" spans="1:3" ht="39.75" customHeight="1">
      <c r="A10" s="24" t="s">
        <v>22</v>
      </c>
      <c r="B10" s="25" t="s">
        <v>3</v>
      </c>
      <c r="C10" s="60">
        <v>16480.11999999988</v>
      </c>
    </row>
    <row r="11" spans="1:3" ht="42" customHeight="1">
      <c r="A11" s="24" t="s">
        <v>23</v>
      </c>
      <c r="B11" s="25" t="s">
        <v>3</v>
      </c>
      <c r="C11" s="60">
        <v>-9.120000000111759</v>
      </c>
    </row>
    <row r="12" spans="1:3" ht="44.25" customHeight="1">
      <c r="A12" s="24" t="s">
        <v>24</v>
      </c>
      <c r="B12" s="25" t="s">
        <v>3</v>
      </c>
      <c r="C12" s="60">
        <v>3591</v>
      </c>
    </row>
    <row r="13" spans="1:3" ht="41.25" customHeight="1">
      <c r="A13" s="24" t="s">
        <v>25</v>
      </c>
      <c r="B13" s="25" t="s">
        <v>3</v>
      </c>
      <c r="C13" s="60">
        <v>-397.1000000000058</v>
      </c>
    </row>
    <row r="14" spans="1:3" ht="34.5" customHeight="1">
      <c r="A14" s="24" t="s">
        <v>26</v>
      </c>
      <c r="B14" s="25" t="s">
        <v>3</v>
      </c>
      <c r="C14" s="60">
        <v>0</v>
      </c>
    </row>
    <row r="15" spans="1:5" ht="36" customHeight="1">
      <c r="A15" s="24" t="s">
        <v>27</v>
      </c>
      <c r="B15" s="25" t="s">
        <v>3</v>
      </c>
      <c r="C15" s="60">
        <v>1006.81</v>
      </c>
      <c r="E15" s="16"/>
    </row>
    <row r="16" spans="1:3" ht="42.75" customHeight="1" thickBot="1">
      <c r="A16" s="69" t="s">
        <v>28</v>
      </c>
      <c r="B16" s="28" t="s">
        <v>3</v>
      </c>
      <c r="C16" s="83">
        <v>12604.57</v>
      </c>
    </row>
    <row r="17" spans="1:4" ht="50.25" customHeight="1" thickBot="1">
      <c r="A17" s="84" t="s">
        <v>29</v>
      </c>
      <c r="B17" s="85" t="s">
        <v>3</v>
      </c>
      <c r="C17" s="86">
        <v>198.68</v>
      </c>
      <c r="D17" s="16"/>
    </row>
    <row r="18" ht="21" customHeight="1">
      <c r="C18" s="16"/>
    </row>
  </sheetData>
  <mergeCells count="1">
    <mergeCell ref="A1:C3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2021-11-26T08:06:08Z</cp:lastPrinted>
  <dcterms:created xsi:type="dcterms:W3CDTF">2015-08-06T10:13:35Z</dcterms:created>
  <dcterms:modified xsi:type="dcterms:W3CDTF">2021-12-02T10:43:11Z</dcterms:modified>
  <cp:category/>
  <cp:version/>
  <cp:contentType/>
  <cp:contentStatus/>
</cp:coreProperties>
</file>